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チェックリスト" sheetId="1" r:id="rId1"/>
    <sheet name="別表６" sheetId="2" r:id="rId2"/>
  </sheets>
  <definedNames>
    <definedName name="_xlnm.Print_Area" localSheetId="0">'チェックリスト'!$A$2:$I$61</definedName>
  </definedNames>
  <calcPr fullCalcOnLoad="1"/>
</workbook>
</file>

<file path=xl/sharedStrings.xml><?xml version="1.0" encoding="utf-8"?>
<sst xmlns="http://schemas.openxmlformats.org/spreadsheetml/2006/main" count="229" uniqueCount="133">
  <si>
    <t>工事内容</t>
  </si>
  <si>
    <t>基準点</t>
  </si>
  <si>
    <t>数量</t>
  </si>
  <si>
    <t>点/箇所</t>
  </si>
  <si>
    <t>箇所</t>
  </si>
  <si>
    <t>点</t>
  </si>
  <si>
    <t>合計</t>
  </si>
  <si>
    <t>区分</t>
  </si>
  <si>
    <t>点/箇所</t>
  </si>
  <si>
    <t>点/箇所</t>
  </si>
  <si>
    <t>点/箇所</t>
  </si>
  <si>
    <t>3-1</t>
  </si>
  <si>
    <t>3-2</t>
  </si>
  <si>
    <t>点/箇所</t>
  </si>
  <si>
    <t>点/箇所</t>
  </si>
  <si>
    <t>点/箇所</t>
  </si>
  <si>
    <t>点/箇所</t>
  </si>
  <si>
    <t>点/m</t>
  </si>
  <si>
    <t>m</t>
  </si>
  <si>
    <t>点/箇所</t>
  </si>
  <si>
    <t>点/箇所</t>
  </si>
  <si>
    <t>点/箇所</t>
  </si>
  <si>
    <t>又は</t>
  </si>
  <si>
    <t>点/箇所</t>
  </si>
  <si>
    <t>工事点</t>
  </si>
  <si>
    <t>克雪化</t>
  </si>
  <si>
    <t>階分</t>
  </si>
  <si>
    <t>点/0.1㎥</t>
  </si>
  <si>
    <t>（0.1㎥未満切捨て）</t>
  </si>
  <si>
    <t>バリアフリー化</t>
  </si>
  <si>
    <t>県産木材
使用</t>
  </si>
  <si>
    <t>　※１㎡に満たない工事は要件工事にはならない（１㎡未満切捨て）</t>
  </si>
  <si>
    <t>　※１mに満たない工事は要件工事にはならない（１m未満切捨て）</t>
  </si>
  <si>
    <t>　※0.1㎥に満たない工事は要件工事にはならない（0.1㎥未満切捨て）</t>
  </si>
  <si>
    <t>勾配の緩い階段に交換又は改良する工事</t>
  </si>
  <si>
    <t>住宅内の廊下又は出入り口の幅を拡張する工事</t>
  </si>
  <si>
    <t>エレベーターや階段用昇降設備を設置する工事</t>
  </si>
  <si>
    <t>熱交換換気システムを設置する工事</t>
  </si>
  <si>
    <t>住宅又は住宅の敷地内に融雪設備を設置する工事</t>
  </si>
  <si>
    <t>点/工事</t>
  </si>
  <si>
    <t>工事</t>
  </si>
  <si>
    <r>
      <t>点/m</t>
    </r>
    <r>
      <rPr>
        <vertAlign val="superscript"/>
        <sz val="10"/>
        <rFont val="ＭＳ Ｐ明朝"/>
        <family val="1"/>
      </rPr>
      <t>2</t>
    </r>
  </si>
  <si>
    <r>
      <t>m</t>
    </r>
    <r>
      <rPr>
        <vertAlign val="superscript"/>
        <sz val="10"/>
        <rFont val="ＭＳ Ｐ明朝"/>
        <family val="1"/>
      </rPr>
      <t>2</t>
    </r>
  </si>
  <si>
    <t>3-3</t>
  </si>
  <si>
    <t>浴室を改良する工事であって、次のいずれかに該当するもの</t>
  </si>
  <si>
    <t>3-4</t>
  </si>
  <si>
    <t>便所を改良する工事であって、次のいずれかに該当するもの</t>
  </si>
  <si>
    <t>　浴室の床面積を増加させる工事</t>
  </si>
  <si>
    <t>　浴槽のまたぎ高さを低くする工事</t>
  </si>
  <si>
    <t>　便所の床面積を増加させる工事</t>
  </si>
  <si>
    <t>　便器を座便式のものに取り替える工事</t>
  </si>
  <si>
    <t>　座便式の便器の座高を高くする工事</t>
  </si>
  <si>
    <t>3-5</t>
  </si>
  <si>
    <t>居室、便所、浴室、脱衣所若しくは玄関又はこれらを結ぶ経路に手すりを取り付ける工事</t>
  </si>
  <si>
    <t>　長さが100cm以上の手すりを取り付けるもの</t>
  </si>
  <si>
    <t>　長さが100cm未満の手すりを取り付けるもの</t>
  </si>
  <si>
    <t>　開戸を引戸、折戸等に取り替える工事</t>
  </si>
  <si>
    <t>　開戸のドアノブをレバーハンドル等に取り替える工事</t>
  </si>
  <si>
    <t>　戸に戸車その他の戸の開閉を容易にする器具を設置する工事</t>
  </si>
  <si>
    <t>住宅に県産木材を使用した工事</t>
  </si>
  <si>
    <t>点/1階分</t>
  </si>
  <si>
    <t>工事基準点算出表（チェックリスト）</t>
  </si>
  <si>
    <t>※長さ、面積、体積を単位とした基準点の計算は、単位に満たない端数を切り捨てて算定した後の合計となります。</t>
  </si>
  <si>
    <t>浴室、脱衣所、トイレ、廊下のいずれかに設備工事を伴う暖房機器を設置する工事</t>
  </si>
  <si>
    <t>寒さ対策・
断熱化</t>
  </si>
  <si>
    <t>　固定式の移乗台、踏み台その他の浴槽の出入りを容易にする設備を設置する工事</t>
  </si>
  <si>
    <t>　身体の洗浄を容易にする水洗器具を設置し、又は同器具に取り替える工事</t>
  </si>
  <si>
    <t>居室、便所、浴室、脱衣所若しくは玄関又はこれらを結ぶ経路の床の段差を解消する工事（勝手口その他屋外</t>
  </si>
  <si>
    <t>に面する開口の出入口及び上がりかまち並びに浴室の出入口にあっては、段差を小さくする工事を含む）</t>
  </si>
  <si>
    <t>　勝手口その他屋外に面する開口の出入口及び上がりかまち並びに浴室の出入口の段差解消又は段差を小さ</t>
  </si>
  <si>
    <t>　くするもの</t>
  </si>
  <si>
    <t>　(1)以外の部分の段差を解消するもの</t>
  </si>
  <si>
    <t>住宅の出入口の戸を改良する工事であって、次のいずれかに該当するもの</t>
  </si>
  <si>
    <t>居室、便所、浴室、脱衣所若しくは玄関又はこれらを結ぶ経路の床の材料を滑りにくいものに取り替える工事</t>
  </si>
  <si>
    <t>住宅の屋根の雪下ろし作業の安全性を確保する工事であって、次のいずれかに該当するもの</t>
  </si>
  <si>
    <t>　雪下ろし作業用命綱（安全帯）を固定するための金具を取り付ける工事</t>
  </si>
  <si>
    <t>　雪止めを設置し、又は取り替える工事</t>
  </si>
  <si>
    <t>　固定式ハシゴを設置し、又は取り替える工事</t>
  </si>
  <si>
    <t>住宅の屋根の雪を落ちやすくするため屋根を改良する工事であって、次のいずれかに該当するもの</t>
  </si>
  <si>
    <t>　屋根の勾配を大きくする工事</t>
  </si>
  <si>
    <t>　雪が滑りやすい屋根材に改良する工事</t>
  </si>
  <si>
    <t>　屋根に雪割板を設置する工事</t>
  </si>
  <si>
    <t>　　イ　戸に開閉のための動力装置を設置するもの</t>
  </si>
  <si>
    <t>　　ロ　戸を吊戸方式に変更するもの</t>
  </si>
  <si>
    <t>　　ハ　イ及びロ以外のもの</t>
  </si>
  <si>
    <t>㎥</t>
  </si>
  <si>
    <t>2-2</t>
  </si>
  <si>
    <t>4-1</t>
  </si>
  <si>
    <t>4-2</t>
  </si>
  <si>
    <t>4-3</t>
  </si>
  <si>
    <t>やまがた省エネ健康住宅の認証を受けた改修工事</t>
  </si>
  <si>
    <t>累計５ｍ未満</t>
  </si>
  <si>
    <t>累計５ｍ以上</t>
  </si>
  <si>
    <t>1-1</t>
  </si>
  <si>
    <t>1-2</t>
  </si>
  <si>
    <t>1-3</t>
  </si>
  <si>
    <t>減災対策</t>
  </si>
  <si>
    <t>2-1</t>
  </si>
  <si>
    <t>2-3</t>
  </si>
  <si>
    <t>2-4</t>
  </si>
  <si>
    <t>2-5</t>
  </si>
  <si>
    <t>3-6</t>
  </si>
  <si>
    <t>3-7</t>
  </si>
  <si>
    <t>3-8</t>
  </si>
  <si>
    <t>3-9</t>
  </si>
  <si>
    <t>　　　　　　　　　　　</t>
  </si>
  <si>
    <t>別表第６</t>
  </si>
  <si>
    <t>（１）別表第２で定める建具の基準</t>
  </si>
  <si>
    <t>工事内容</t>
  </si>
  <si>
    <t>熱貫流率（W/㎡・K）</t>
  </si>
  <si>
    <t>外窓交換</t>
  </si>
  <si>
    <t>３．５以下</t>
  </si>
  <si>
    <t>内窓交換</t>
  </si>
  <si>
    <t>複層ガラス入りの内窓を設置する工事</t>
  </si>
  <si>
    <t>（２）別表第２で定める断熱材の基準</t>
  </si>
  <si>
    <t>部位</t>
  </si>
  <si>
    <t>熱抵抗値（㎡・K/W）</t>
  </si>
  <si>
    <t>屋根</t>
  </si>
  <si>
    <t>４．６以上</t>
  </si>
  <si>
    <t>天井</t>
  </si>
  <si>
    <t>４．０以上</t>
  </si>
  <si>
    <t>外壁</t>
  </si>
  <si>
    <t>２．２以上</t>
  </si>
  <si>
    <t>床</t>
  </si>
  <si>
    <t>３．３以上</t>
  </si>
  <si>
    <t>土間床等の外周部分の基礎壁</t>
  </si>
  <si>
    <t>１．７以上</t>
  </si>
  <si>
    <t>住宅内に防災ベッドを設置する工事</t>
  </si>
  <si>
    <t>住宅内に耐震シェルターを設置する工事</t>
  </si>
  <si>
    <t>居室部分を補強する工事</t>
  </si>
  <si>
    <t>外部に面する住宅の開口部に別表第６（１）の基準を満たす建具を設置する工事</t>
  </si>
  <si>
    <t>住宅の既存部分の外気と接する外壁、天井、床等に別表第６（２）の基準を満たす断熱材を使用する工事</t>
  </si>
  <si>
    <t>※別表第１の減災対策については、いずれも公的機関により耐震実験を行い、安全性の評価を受けたものに限る。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</si>
</sst>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 numFmtId="179" formatCode="0_);\(0\)"/>
    <numFmt numFmtId="180" formatCode="&quot;Yes&quot;;&quot;Yes&quot;;&quot;No&quot;"/>
    <numFmt numFmtId="181" formatCode="&quot;True&quot;;&quot;True&quot;;&quot;False&quot;"/>
    <numFmt numFmtId="182" formatCode="&quot;On&quot;;&quot;On&quot;;&quot;Off&quot;"/>
    <numFmt numFmtId="183" formatCode="[$€-2]\ #,##0.00_);[Red]\([$€-2]\ #,##0.00\)"/>
  </numFmts>
  <fonts count="43">
    <font>
      <sz val="11"/>
      <name val="ＭＳ Ｐゴシック"/>
      <family val="3"/>
    </font>
    <font>
      <sz val="6"/>
      <name val="ＭＳ Ｐゴシック"/>
      <family val="3"/>
    </font>
    <font>
      <sz val="10"/>
      <name val="ＭＳ Ｐ明朝"/>
      <family val="1"/>
    </font>
    <font>
      <sz val="12"/>
      <name val="ＭＳ Ｐゴシック"/>
      <family val="3"/>
    </font>
    <font>
      <vertAlign val="superscript"/>
      <sz val="10"/>
      <name val="ＭＳ Ｐ明朝"/>
      <family val="1"/>
    </font>
    <font>
      <sz val="10"/>
      <color indexed="10"/>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left" vertical="center"/>
    </xf>
    <xf numFmtId="0" fontId="5" fillId="0" borderId="0" xfId="0" applyFont="1" applyAlignment="1">
      <alignment vertical="center"/>
    </xf>
    <xf numFmtId="0" fontId="2" fillId="0" borderId="15" xfId="0" applyFont="1" applyBorder="1" applyAlignment="1">
      <alignment horizontal="left" vertical="center"/>
    </xf>
    <xf numFmtId="0" fontId="2" fillId="0" borderId="16" xfId="0" applyNumberFormat="1" applyFont="1" applyBorder="1" applyAlignment="1">
      <alignment vertical="center"/>
    </xf>
    <xf numFmtId="0" fontId="2" fillId="0" borderId="0" xfId="0" applyFont="1" applyAlignment="1">
      <alignment horizontal="center"/>
    </xf>
    <xf numFmtId="0" fontId="2" fillId="0" borderId="11" xfId="0" applyFont="1" applyBorder="1" applyAlignment="1">
      <alignment/>
    </xf>
    <xf numFmtId="0" fontId="2" fillId="0" borderId="12"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
    </xf>
    <xf numFmtId="0" fontId="2" fillId="0" borderId="16" xfId="0" applyFont="1" applyBorder="1" applyAlignment="1">
      <alignment horizontal="right" vertical="center"/>
    </xf>
    <xf numFmtId="0" fontId="2" fillId="0" borderId="11" xfId="0" applyFont="1" applyBorder="1" applyAlignment="1">
      <alignment vertical="center"/>
    </xf>
    <xf numFmtId="0" fontId="2" fillId="0" borderId="21" xfId="0" applyFont="1" applyBorder="1" applyAlignment="1">
      <alignment horizontal="left"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14"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16" xfId="0" applyFont="1" applyBorder="1" applyAlignment="1">
      <alignment horizontal="center" vertical="center"/>
    </xf>
    <xf numFmtId="56" fontId="2" fillId="0" borderId="13" xfId="0" applyNumberFormat="1" applyFont="1" applyBorder="1" applyAlignment="1" quotePrefix="1">
      <alignment horizontal="center" vertical="center"/>
    </xf>
    <xf numFmtId="0" fontId="2" fillId="0" borderId="0" xfId="0" applyFont="1" applyBorder="1" applyAlignment="1" quotePrefix="1">
      <alignment horizontal="center" vertical="center"/>
    </xf>
    <xf numFmtId="179" fontId="2" fillId="0" borderId="16" xfId="0" applyNumberFormat="1" applyFont="1" applyBorder="1" applyAlignment="1" quotePrefix="1">
      <alignment horizontal="right" vertical="center"/>
    </xf>
    <xf numFmtId="0" fontId="2" fillId="0" borderId="17" xfId="0" applyFont="1" applyBorder="1" applyAlignment="1">
      <alignment horizontal="right" vertical="center"/>
    </xf>
    <xf numFmtId="0" fontId="42" fillId="0" borderId="0" xfId="0" applyFont="1" applyAlignment="1">
      <alignment vertical="center"/>
    </xf>
    <xf numFmtId="0" fontId="0" fillId="0" borderId="0" xfId="0" applyAlignment="1">
      <alignment horizontal="right"/>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2" fillId="0" borderId="22" xfId="0" applyFont="1" applyBorder="1" applyAlignment="1" quotePrefix="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3" xfId="0" applyFont="1" applyBorder="1" applyAlignment="1">
      <alignment horizontal="left" vertical="center"/>
    </xf>
    <xf numFmtId="0" fontId="2" fillId="0" borderId="27" xfId="0" applyFont="1" applyBorder="1" applyAlignment="1" quotePrefix="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30" xfId="0" applyFont="1" applyBorder="1" applyAlignment="1">
      <alignment vertical="center"/>
    </xf>
    <xf numFmtId="0" fontId="2" fillId="0" borderId="28"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quotePrefix="1">
      <alignment horizontal="center" vertical="center"/>
    </xf>
    <xf numFmtId="0" fontId="2" fillId="0" borderId="33" xfId="0" applyFont="1" applyBorder="1" applyAlignment="1">
      <alignment horizontal="center" vertical="center"/>
    </xf>
    <xf numFmtId="0" fontId="2" fillId="0" borderId="34" xfId="0" applyFont="1" applyBorder="1" applyAlignment="1" quotePrefix="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lef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xf>
    <xf numFmtId="0" fontId="2" fillId="0" borderId="18" xfId="0" applyFont="1" applyBorder="1" applyAlignment="1">
      <alignment horizontal="center"/>
    </xf>
    <xf numFmtId="0" fontId="0" fillId="0" borderId="18" xfId="0" applyBorder="1" applyAlignment="1">
      <alignment horizontal="center"/>
    </xf>
    <xf numFmtId="0" fontId="2" fillId="0" borderId="0" xfId="0" applyFont="1" applyAlignment="1">
      <alignment horizontal="left"/>
    </xf>
    <xf numFmtId="0" fontId="2" fillId="0" borderId="0" xfId="0" applyFont="1" applyBorder="1" applyAlignment="1">
      <alignment/>
    </xf>
    <xf numFmtId="0" fontId="0" fillId="0" borderId="0" xfId="0" applyBorder="1" applyAlignment="1">
      <alignment/>
    </xf>
    <xf numFmtId="0" fontId="2" fillId="0" borderId="21" xfId="0" applyFont="1" applyBorder="1" applyAlignment="1">
      <alignment horizontal="right"/>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39"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16" xfId="0" applyFont="1" applyBorder="1" applyAlignment="1">
      <alignment horizontal="center" vertical="center" textRotation="255"/>
    </xf>
    <xf numFmtId="0" fontId="2" fillId="0" borderId="14" xfId="0" applyFont="1" applyBorder="1" applyAlignment="1">
      <alignment horizontal="center" vertical="center" textRotation="255" wrapText="1"/>
    </xf>
    <xf numFmtId="0" fontId="2" fillId="0" borderId="19" xfId="0" applyFont="1" applyBorder="1" applyAlignment="1">
      <alignment horizontal="center" vertical="center" textRotation="255"/>
    </xf>
    <xf numFmtId="0" fontId="2"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xdr:row>
      <xdr:rowOff>114300</xdr:rowOff>
    </xdr:from>
    <xdr:to>
      <xdr:col>8</xdr:col>
      <xdr:colOff>219075</xdr:colOff>
      <xdr:row>2</xdr:row>
      <xdr:rowOff>95250</xdr:rowOff>
    </xdr:to>
    <xdr:sp>
      <xdr:nvSpPr>
        <xdr:cNvPr id="1" name="テキスト ボックス 1"/>
        <xdr:cNvSpPr txBox="1">
          <a:spLocks noChangeArrowheads="1"/>
        </xdr:cNvSpPr>
      </xdr:nvSpPr>
      <xdr:spPr>
        <a:xfrm>
          <a:off x="9334500" y="219075"/>
          <a:ext cx="704850"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63"/>
  <sheetViews>
    <sheetView showGridLines="0" showZeros="0" tabSelected="1" zoomScale="125" zoomScaleNormal="125" zoomScalePageLayoutView="0" workbookViewId="0" topLeftCell="A1">
      <selection activeCell="B5" sqref="B5"/>
    </sheetView>
  </sheetViews>
  <sheetFormatPr defaultColWidth="9.00390625" defaultRowHeight="17.25" customHeight="1"/>
  <cols>
    <col min="1" max="1" width="5.50390625" style="1" bestFit="1" customWidth="1"/>
    <col min="2" max="2" width="7.50390625" style="31" bestFit="1" customWidth="1"/>
    <col min="3" max="3" width="86.00390625" style="1" customWidth="1"/>
    <col min="4" max="4" width="4.75390625" style="1" bestFit="1" customWidth="1"/>
    <col min="5" max="5" width="10.125" style="2" customWidth="1"/>
    <col min="6" max="6" width="5.375" style="1" customWidth="1"/>
    <col min="7" max="7" width="5.50390625" style="1" bestFit="1" customWidth="1"/>
    <col min="8" max="8" width="4.125" style="1" customWidth="1"/>
    <col min="9" max="9" width="3.50390625" style="26" bestFit="1" customWidth="1"/>
    <col min="10" max="16384" width="9.00390625" style="1" customWidth="1"/>
  </cols>
  <sheetData>
    <row r="1" ht="8.25" customHeight="1"/>
    <row r="2" spans="1:9" ht="39" customHeight="1">
      <c r="A2" s="76" t="s">
        <v>61</v>
      </c>
      <c r="B2" s="76"/>
      <c r="C2" s="76"/>
      <c r="D2" s="76"/>
      <c r="E2" s="76"/>
      <c r="F2" s="76"/>
      <c r="G2" s="76"/>
      <c r="H2" s="76"/>
      <c r="I2" s="76"/>
    </row>
    <row r="3" spans="1:9" ht="10.5" customHeight="1">
      <c r="A3" s="77"/>
      <c r="B3" s="78"/>
      <c r="C3" s="78"/>
      <c r="D3" s="78"/>
      <c r="E3" s="78"/>
      <c r="F3" s="78"/>
      <c r="G3" s="78"/>
      <c r="H3" s="78"/>
      <c r="I3" s="78"/>
    </row>
    <row r="4" spans="1:9" s="6" customFormat="1" ht="21" customHeight="1">
      <c r="A4" s="3" t="s">
        <v>7</v>
      </c>
      <c r="B4" s="4"/>
      <c r="C4" s="5" t="s">
        <v>0</v>
      </c>
      <c r="D4" s="74" t="s">
        <v>1</v>
      </c>
      <c r="E4" s="74"/>
      <c r="F4" s="91" t="s">
        <v>2</v>
      </c>
      <c r="G4" s="75"/>
      <c r="H4" s="74" t="s">
        <v>24</v>
      </c>
      <c r="I4" s="75"/>
    </row>
    <row r="5" spans="1:9" s="6" customFormat="1" ht="22.5" customHeight="1">
      <c r="A5" s="86" t="s">
        <v>96</v>
      </c>
      <c r="B5" s="37" t="s">
        <v>93</v>
      </c>
      <c r="C5" s="10" t="s">
        <v>127</v>
      </c>
      <c r="D5" s="7">
        <v>10</v>
      </c>
      <c r="E5" s="8" t="s">
        <v>3</v>
      </c>
      <c r="F5" s="9"/>
      <c r="G5" s="10" t="s">
        <v>4</v>
      </c>
      <c r="H5" s="7">
        <f aca="true" t="shared" si="0" ref="H5:H10">D5*F5</f>
        <v>0</v>
      </c>
      <c r="I5" s="11" t="s">
        <v>5</v>
      </c>
    </row>
    <row r="6" spans="1:9" s="6" customFormat="1" ht="22.5" customHeight="1">
      <c r="A6" s="87"/>
      <c r="B6" s="38" t="s">
        <v>94</v>
      </c>
      <c r="C6" s="10" t="s">
        <v>128</v>
      </c>
      <c r="D6" s="35">
        <v>10</v>
      </c>
      <c r="E6" s="34" t="s">
        <v>8</v>
      </c>
      <c r="F6" s="33"/>
      <c r="G6" s="36" t="s">
        <v>4</v>
      </c>
      <c r="H6" s="35">
        <f t="shared" si="0"/>
        <v>0</v>
      </c>
      <c r="I6" s="5" t="s">
        <v>5</v>
      </c>
    </row>
    <row r="7" spans="1:9" s="6" customFormat="1" ht="22.5" customHeight="1">
      <c r="A7" s="87"/>
      <c r="B7" s="38" t="s">
        <v>95</v>
      </c>
      <c r="C7" s="36" t="s">
        <v>129</v>
      </c>
      <c r="D7" s="35">
        <v>10</v>
      </c>
      <c r="E7" s="34" t="s">
        <v>9</v>
      </c>
      <c r="F7" s="33"/>
      <c r="G7" s="36" t="s">
        <v>4</v>
      </c>
      <c r="H7" s="35">
        <f t="shared" si="0"/>
        <v>0</v>
      </c>
      <c r="I7" s="5" t="s">
        <v>5</v>
      </c>
    </row>
    <row r="8" spans="1:9" s="6" customFormat="1" ht="22.5" customHeight="1" thickBot="1">
      <c r="A8" s="86" t="s">
        <v>64</v>
      </c>
      <c r="B8" s="37" t="s">
        <v>97</v>
      </c>
      <c r="C8" s="10" t="s">
        <v>90</v>
      </c>
      <c r="D8" s="9">
        <v>10</v>
      </c>
      <c r="E8" s="8" t="s">
        <v>39</v>
      </c>
      <c r="F8" s="9"/>
      <c r="G8" s="10" t="s">
        <v>40</v>
      </c>
      <c r="H8" s="7">
        <f t="shared" si="0"/>
        <v>0</v>
      </c>
      <c r="I8" s="11" t="s">
        <v>5</v>
      </c>
    </row>
    <row r="9" spans="1:9" s="6" customFormat="1" ht="22.5" customHeight="1" thickBot="1">
      <c r="A9" s="88"/>
      <c r="B9" s="50" t="s">
        <v>86</v>
      </c>
      <c r="C9" s="51" t="s">
        <v>130</v>
      </c>
      <c r="D9" s="52">
        <v>5</v>
      </c>
      <c r="E9" s="53" t="s">
        <v>23</v>
      </c>
      <c r="F9" s="52"/>
      <c r="G9" s="51" t="s">
        <v>4</v>
      </c>
      <c r="H9" s="54">
        <f t="shared" si="0"/>
        <v>0</v>
      </c>
      <c r="I9" s="55" t="s">
        <v>5</v>
      </c>
    </row>
    <row r="10" spans="1:9" s="6" customFormat="1" ht="22.5" customHeight="1" thickBot="1">
      <c r="A10" s="84"/>
      <c r="B10" s="40" t="s">
        <v>98</v>
      </c>
      <c r="C10" s="15" t="s">
        <v>37</v>
      </c>
      <c r="D10" s="14">
        <v>4</v>
      </c>
      <c r="E10" s="13" t="s">
        <v>10</v>
      </c>
      <c r="F10" s="14"/>
      <c r="G10" s="15" t="s">
        <v>4</v>
      </c>
      <c r="H10" s="12">
        <f t="shared" si="0"/>
        <v>0</v>
      </c>
      <c r="I10" s="16" t="s">
        <v>5</v>
      </c>
    </row>
    <row r="11" spans="1:9" s="6" customFormat="1" ht="22.5" customHeight="1" thickBot="1">
      <c r="A11" s="88"/>
      <c r="B11" s="50" t="s">
        <v>99</v>
      </c>
      <c r="C11" s="51" t="s">
        <v>131</v>
      </c>
      <c r="D11" s="52">
        <v>2</v>
      </c>
      <c r="E11" s="53" t="s">
        <v>41</v>
      </c>
      <c r="F11" s="52"/>
      <c r="G11" s="56" t="s">
        <v>42</v>
      </c>
      <c r="H11" s="54">
        <f>ROUNDDOWN(D11*F11,0)</f>
        <v>0</v>
      </c>
      <c r="I11" s="55" t="s">
        <v>5</v>
      </c>
    </row>
    <row r="12" spans="1:10" s="6" customFormat="1" ht="22.5" customHeight="1">
      <c r="A12" s="84"/>
      <c r="B12" s="39" t="s">
        <v>100</v>
      </c>
      <c r="C12" s="20" t="s">
        <v>63</v>
      </c>
      <c r="D12" s="19">
        <v>10</v>
      </c>
      <c r="E12" s="18" t="s">
        <v>8</v>
      </c>
      <c r="F12" s="19"/>
      <c r="G12" s="20" t="s">
        <v>4</v>
      </c>
      <c r="H12" s="17">
        <f>D12*F12</f>
        <v>0</v>
      </c>
      <c r="I12" s="21" t="s">
        <v>5</v>
      </c>
      <c r="J12" s="23"/>
    </row>
    <row r="13" spans="1:10" s="6" customFormat="1" ht="22.5" customHeight="1">
      <c r="A13" s="83" t="s">
        <v>29</v>
      </c>
      <c r="B13" s="37" t="s">
        <v>11</v>
      </c>
      <c r="C13" s="10" t="s">
        <v>35</v>
      </c>
      <c r="D13" s="7">
        <v>10</v>
      </c>
      <c r="E13" s="8" t="s">
        <v>41</v>
      </c>
      <c r="F13" s="9"/>
      <c r="G13" s="24" t="s">
        <v>42</v>
      </c>
      <c r="H13" s="7">
        <f>ROUNDDOWN(D13*F13,-1)</f>
        <v>0</v>
      </c>
      <c r="I13" s="11" t="s">
        <v>5</v>
      </c>
      <c r="J13" s="23" t="s">
        <v>31</v>
      </c>
    </row>
    <row r="14" spans="1:9" s="6" customFormat="1" ht="22.5" customHeight="1">
      <c r="A14" s="84"/>
      <c r="B14" s="38" t="s">
        <v>12</v>
      </c>
      <c r="C14" s="36" t="s">
        <v>34</v>
      </c>
      <c r="D14" s="35">
        <v>10</v>
      </c>
      <c r="E14" s="34" t="s">
        <v>9</v>
      </c>
      <c r="F14" s="33"/>
      <c r="G14" s="36" t="s">
        <v>4</v>
      </c>
      <c r="H14" s="35">
        <f>D14*F14</f>
        <v>0</v>
      </c>
      <c r="I14" s="5" t="s">
        <v>5</v>
      </c>
    </row>
    <row r="15" spans="1:9" s="6" customFormat="1" ht="17.25" customHeight="1">
      <c r="A15" s="84"/>
      <c r="B15" s="40" t="s">
        <v>43</v>
      </c>
      <c r="C15" s="15" t="s">
        <v>44</v>
      </c>
      <c r="D15" s="12"/>
      <c r="E15" s="13"/>
      <c r="F15" s="14"/>
      <c r="G15" s="15"/>
      <c r="H15" s="12"/>
      <c r="I15" s="16"/>
    </row>
    <row r="16" spans="1:10" s="6" customFormat="1" ht="17.25" customHeight="1">
      <c r="A16" s="84"/>
      <c r="B16" s="44">
        <v>-1</v>
      </c>
      <c r="C16" s="15" t="s">
        <v>47</v>
      </c>
      <c r="D16" s="12">
        <v>10</v>
      </c>
      <c r="E16" s="13" t="s">
        <v>41</v>
      </c>
      <c r="F16" s="14"/>
      <c r="G16" s="22" t="s">
        <v>42</v>
      </c>
      <c r="H16" s="12">
        <f>ROUNDDOWN(D16*F16,-1)</f>
        <v>0</v>
      </c>
      <c r="I16" s="16" t="s">
        <v>5</v>
      </c>
      <c r="J16" s="23" t="s">
        <v>31</v>
      </c>
    </row>
    <row r="17" spans="1:9" s="6" customFormat="1" ht="17.25" customHeight="1">
      <c r="A17" s="84"/>
      <c r="B17" s="44">
        <v>-2</v>
      </c>
      <c r="C17" s="15" t="s">
        <v>48</v>
      </c>
      <c r="D17" s="12">
        <v>10</v>
      </c>
      <c r="E17" s="13" t="s">
        <v>13</v>
      </c>
      <c r="F17" s="14"/>
      <c r="G17" s="15" t="s">
        <v>4</v>
      </c>
      <c r="H17" s="12">
        <f>D17*F17</f>
        <v>0</v>
      </c>
      <c r="I17" s="16" t="s">
        <v>5</v>
      </c>
    </row>
    <row r="18" spans="1:9" s="6" customFormat="1" ht="17.25" customHeight="1">
      <c r="A18" s="84"/>
      <c r="B18" s="44">
        <v>-3</v>
      </c>
      <c r="C18" s="15" t="s">
        <v>65</v>
      </c>
      <c r="D18" s="12">
        <v>2</v>
      </c>
      <c r="E18" s="13" t="s">
        <v>14</v>
      </c>
      <c r="F18" s="14"/>
      <c r="G18" s="15" t="s">
        <v>4</v>
      </c>
      <c r="H18" s="12">
        <f>D18*F18</f>
        <v>0</v>
      </c>
      <c r="I18" s="16" t="s">
        <v>5</v>
      </c>
    </row>
    <row r="19" spans="1:9" s="6" customFormat="1" ht="17.25" customHeight="1">
      <c r="A19" s="84"/>
      <c r="B19" s="44">
        <v>-4</v>
      </c>
      <c r="C19" s="15" t="s">
        <v>66</v>
      </c>
      <c r="D19" s="12">
        <v>3</v>
      </c>
      <c r="E19" s="13" t="s">
        <v>15</v>
      </c>
      <c r="F19" s="14"/>
      <c r="G19" s="15" t="s">
        <v>4</v>
      </c>
      <c r="H19" s="12">
        <f>D19*F19</f>
        <v>0</v>
      </c>
      <c r="I19" s="16" t="s">
        <v>5</v>
      </c>
    </row>
    <row r="20" spans="1:9" s="6" customFormat="1" ht="17.25" customHeight="1">
      <c r="A20" s="84"/>
      <c r="B20" s="37" t="s">
        <v>45</v>
      </c>
      <c r="C20" s="10" t="s">
        <v>46</v>
      </c>
      <c r="D20" s="7"/>
      <c r="E20" s="8"/>
      <c r="F20" s="9"/>
      <c r="G20" s="10"/>
      <c r="H20" s="7"/>
      <c r="I20" s="11"/>
    </row>
    <row r="21" spans="1:10" s="6" customFormat="1" ht="17.25" customHeight="1">
      <c r="A21" s="84"/>
      <c r="B21" s="44">
        <v>-1</v>
      </c>
      <c r="C21" s="15" t="s">
        <v>49</v>
      </c>
      <c r="D21" s="12">
        <v>10</v>
      </c>
      <c r="E21" s="13" t="s">
        <v>41</v>
      </c>
      <c r="F21" s="14"/>
      <c r="G21" s="22" t="s">
        <v>42</v>
      </c>
      <c r="H21" s="12">
        <f>ROUNDDOWN(D21*F21,-1)</f>
        <v>0</v>
      </c>
      <c r="I21" s="16" t="s">
        <v>5</v>
      </c>
      <c r="J21" s="23" t="s">
        <v>31</v>
      </c>
    </row>
    <row r="22" spans="1:9" s="6" customFormat="1" ht="17.25" customHeight="1">
      <c r="A22" s="84"/>
      <c r="B22" s="44">
        <v>-2</v>
      </c>
      <c r="C22" s="15" t="s">
        <v>50</v>
      </c>
      <c r="D22" s="12">
        <v>10</v>
      </c>
      <c r="E22" s="13" t="s">
        <v>16</v>
      </c>
      <c r="F22" s="14"/>
      <c r="G22" s="15" t="s">
        <v>4</v>
      </c>
      <c r="H22" s="12">
        <f>D22*F22</f>
        <v>0</v>
      </c>
      <c r="I22" s="16" t="s">
        <v>5</v>
      </c>
    </row>
    <row r="23" spans="1:9" s="6" customFormat="1" ht="17.25" customHeight="1">
      <c r="A23" s="84"/>
      <c r="B23" s="44">
        <v>-3</v>
      </c>
      <c r="C23" s="15" t="s">
        <v>51</v>
      </c>
      <c r="D23" s="12">
        <v>10</v>
      </c>
      <c r="E23" s="13" t="s">
        <v>16</v>
      </c>
      <c r="F23" s="14"/>
      <c r="G23" s="15" t="s">
        <v>4</v>
      </c>
      <c r="H23" s="12">
        <f>D23*F23</f>
        <v>0</v>
      </c>
      <c r="I23" s="16" t="s">
        <v>5</v>
      </c>
    </row>
    <row r="24" spans="1:9" s="6" customFormat="1" ht="17.25" customHeight="1">
      <c r="A24" s="84"/>
      <c r="B24" s="37" t="s">
        <v>52</v>
      </c>
      <c r="C24" s="10" t="s">
        <v>53</v>
      </c>
      <c r="D24" s="7"/>
      <c r="E24" s="8"/>
      <c r="F24" s="9"/>
      <c r="G24" s="10"/>
      <c r="H24" s="7"/>
      <c r="I24" s="11"/>
    </row>
    <row r="25" spans="1:10" s="6" customFormat="1" ht="17.25" customHeight="1">
      <c r="A25" s="84"/>
      <c r="B25" s="44">
        <v>-1</v>
      </c>
      <c r="C25" s="15" t="s">
        <v>54</v>
      </c>
      <c r="D25" s="12">
        <v>2</v>
      </c>
      <c r="E25" s="13" t="s">
        <v>17</v>
      </c>
      <c r="F25" s="14"/>
      <c r="G25" s="22" t="s">
        <v>18</v>
      </c>
      <c r="H25" s="12">
        <f>ROUNDDOWN(D25*F25,0)</f>
        <v>0</v>
      </c>
      <c r="I25" s="16" t="s">
        <v>5</v>
      </c>
      <c r="J25" s="23" t="s">
        <v>32</v>
      </c>
    </row>
    <row r="26" spans="1:10" s="6" customFormat="1" ht="17.25" customHeight="1">
      <c r="A26" s="84"/>
      <c r="B26" s="44">
        <v>-2</v>
      </c>
      <c r="C26" s="15" t="s">
        <v>55</v>
      </c>
      <c r="D26" s="12">
        <v>2</v>
      </c>
      <c r="E26" s="13" t="s">
        <v>8</v>
      </c>
      <c r="F26" s="14"/>
      <c r="G26" s="15" t="s">
        <v>4</v>
      </c>
      <c r="H26" s="12">
        <f>D26*F26</f>
        <v>0</v>
      </c>
      <c r="I26" s="16" t="s">
        <v>5</v>
      </c>
      <c r="J26" s="23"/>
    </row>
    <row r="27" spans="1:9" s="6" customFormat="1" ht="17.25" customHeight="1">
      <c r="A27" s="84"/>
      <c r="B27" s="37" t="s">
        <v>101</v>
      </c>
      <c r="C27" s="10" t="s">
        <v>67</v>
      </c>
      <c r="D27" s="7"/>
      <c r="E27" s="8"/>
      <c r="F27" s="9"/>
      <c r="G27" s="10"/>
      <c r="H27" s="7"/>
      <c r="I27" s="11"/>
    </row>
    <row r="28" spans="1:9" s="6" customFormat="1" ht="17.25" customHeight="1">
      <c r="A28" s="84"/>
      <c r="B28" s="41"/>
      <c r="C28" s="15" t="s">
        <v>68</v>
      </c>
      <c r="D28" s="12"/>
      <c r="E28" s="13"/>
      <c r="F28" s="14"/>
      <c r="G28" s="15"/>
      <c r="H28" s="12"/>
      <c r="I28" s="16"/>
    </row>
    <row r="29" spans="1:10" s="6" customFormat="1" ht="17.25" customHeight="1">
      <c r="A29" s="84"/>
      <c r="B29" s="44">
        <v>-1</v>
      </c>
      <c r="C29" s="15" t="s">
        <v>69</v>
      </c>
      <c r="D29" s="12">
        <v>10</v>
      </c>
      <c r="E29" s="13" t="s">
        <v>41</v>
      </c>
      <c r="F29" s="14"/>
      <c r="G29" s="22" t="s">
        <v>42</v>
      </c>
      <c r="H29" s="12">
        <f>ROUNDDOWN(D29*F29,-1)</f>
        <v>0</v>
      </c>
      <c r="I29" s="16" t="s">
        <v>5</v>
      </c>
      <c r="J29" s="23" t="s">
        <v>31</v>
      </c>
    </row>
    <row r="30" spans="1:10" s="6" customFormat="1" ht="17.25" customHeight="1">
      <c r="A30" s="84"/>
      <c r="B30" s="32"/>
      <c r="C30" s="15" t="s">
        <v>70</v>
      </c>
      <c r="D30" s="12"/>
      <c r="E30" s="13"/>
      <c r="F30" s="14"/>
      <c r="G30" s="22"/>
      <c r="H30" s="12"/>
      <c r="I30" s="16"/>
      <c r="J30" s="23"/>
    </row>
    <row r="31" spans="1:10" s="6" customFormat="1" ht="17.25" customHeight="1">
      <c r="A31" s="84"/>
      <c r="B31" s="44">
        <v>-2</v>
      </c>
      <c r="C31" s="15" t="s">
        <v>71</v>
      </c>
      <c r="D31" s="12">
        <v>5</v>
      </c>
      <c r="E31" s="13" t="s">
        <v>41</v>
      </c>
      <c r="F31" s="14"/>
      <c r="G31" s="22" t="s">
        <v>42</v>
      </c>
      <c r="H31" s="12">
        <f>ROUNDDOWN(D31*F31,0)</f>
        <v>0</v>
      </c>
      <c r="I31" s="16" t="s">
        <v>5</v>
      </c>
      <c r="J31" s="23" t="s">
        <v>31</v>
      </c>
    </row>
    <row r="32" spans="1:9" s="6" customFormat="1" ht="17.25" customHeight="1">
      <c r="A32" s="84"/>
      <c r="B32" s="32"/>
      <c r="C32" s="15"/>
      <c r="D32" s="12"/>
      <c r="E32" s="22" t="s">
        <v>22</v>
      </c>
      <c r="F32" s="14"/>
      <c r="G32" s="22"/>
      <c r="H32" s="12"/>
      <c r="I32" s="16"/>
    </row>
    <row r="33" spans="1:9" s="6" customFormat="1" ht="17.25" customHeight="1">
      <c r="A33" s="84"/>
      <c r="B33" s="41"/>
      <c r="C33" s="15"/>
      <c r="D33" s="12">
        <v>2</v>
      </c>
      <c r="E33" s="13" t="s">
        <v>19</v>
      </c>
      <c r="F33" s="14"/>
      <c r="G33" s="15" t="s">
        <v>4</v>
      </c>
      <c r="H33" s="12">
        <f>D33*F33</f>
        <v>0</v>
      </c>
      <c r="I33" s="16" t="s">
        <v>5</v>
      </c>
    </row>
    <row r="34" spans="1:9" s="6" customFormat="1" ht="17.25" customHeight="1">
      <c r="A34" s="84"/>
      <c r="B34" s="37" t="s">
        <v>102</v>
      </c>
      <c r="C34" s="10" t="s">
        <v>72</v>
      </c>
      <c r="D34" s="7"/>
      <c r="E34" s="8"/>
      <c r="F34" s="9"/>
      <c r="G34" s="10"/>
      <c r="H34" s="7"/>
      <c r="I34" s="11"/>
    </row>
    <row r="35" spans="1:9" s="6" customFormat="1" ht="17.25" customHeight="1">
      <c r="A35" s="84"/>
      <c r="B35" s="44">
        <v>-1</v>
      </c>
      <c r="C35" s="15" t="s">
        <v>56</v>
      </c>
      <c r="D35" s="12">
        <v>5</v>
      </c>
      <c r="E35" s="13" t="s">
        <v>19</v>
      </c>
      <c r="F35" s="14"/>
      <c r="G35" s="15" t="s">
        <v>4</v>
      </c>
      <c r="H35" s="12">
        <f>D35*F35</f>
        <v>0</v>
      </c>
      <c r="I35" s="16" t="s">
        <v>5</v>
      </c>
    </row>
    <row r="36" spans="1:9" s="6" customFormat="1" ht="17.25" customHeight="1">
      <c r="A36" s="84"/>
      <c r="B36" s="44">
        <v>-2</v>
      </c>
      <c r="C36" s="15" t="s">
        <v>57</v>
      </c>
      <c r="D36" s="12">
        <v>1</v>
      </c>
      <c r="E36" s="13" t="s">
        <v>19</v>
      </c>
      <c r="F36" s="14"/>
      <c r="G36" s="15" t="s">
        <v>4</v>
      </c>
      <c r="H36" s="12">
        <f>D36*F36</f>
        <v>0</v>
      </c>
      <c r="I36" s="16" t="s">
        <v>5</v>
      </c>
    </row>
    <row r="37" spans="1:9" s="6" customFormat="1" ht="17.25" customHeight="1">
      <c r="A37" s="84"/>
      <c r="B37" s="44">
        <v>-3</v>
      </c>
      <c r="C37" s="15" t="s">
        <v>58</v>
      </c>
      <c r="D37" s="12"/>
      <c r="E37" s="13"/>
      <c r="F37" s="14"/>
      <c r="G37" s="15"/>
      <c r="H37" s="12"/>
      <c r="I37" s="16"/>
    </row>
    <row r="38" spans="1:9" s="6" customFormat="1" ht="17.25" customHeight="1">
      <c r="A38" s="84"/>
      <c r="B38" s="41"/>
      <c r="C38" s="15" t="s">
        <v>82</v>
      </c>
      <c r="D38" s="12">
        <v>10</v>
      </c>
      <c r="E38" s="13" t="s">
        <v>8</v>
      </c>
      <c r="F38" s="14"/>
      <c r="G38" s="15" t="s">
        <v>4</v>
      </c>
      <c r="H38" s="12">
        <f>D38*F38</f>
        <v>0</v>
      </c>
      <c r="I38" s="16" t="s">
        <v>5</v>
      </c>
    </row>
    <row r="39" spans="1:9" s="6" customFormat="1" ht="17.25" customHeight="1">
      <c r="A39" s="84"/>
      <c r="B39" s="41"/>
      <c r="C39" s="15" t="s">
        <v>83</v>
      </c>
      <c r="D39" s="12">
        <v>5</v>
      </c>
      <c r="E39" s="13" t="s">
        <v>8</v>
      </c>
      <c r="F39" s="14"/>
      <c r="G39" s="15" t="s">
        <v>4</v>
      </c>
      <c r="H39" s="12">
        <f>D39*F39</f>
        <v>0</v>
      </c>
      <c r="I39" s="16" t="s">
        <v>5</v>
      </c>
    </row>
    <row r="40" spans="1:9" s="6" customFormat="1" ht="17.25" customHeight="1">
      <c r="A40" s="84"/>
      <c r="B40" s="41"/>
      <c r="C40" s="15" t="s">
        <v>84</v>
      </c>
      <c r="D40" s="12">
        <v>2</v>
      </c>
      <c r="E40" s="13" t="s">
        <v>8</v>
      </c>
      <c r="F40" s="14"/>
      <c r="G40" s="15" t="s">
        <v>4</v>
      </c>
      <c r="H40" s="12">
        <f>D40*F40</f>
        <v>0</v>
      </c>
      <c r="I40" s="16" t="s">
        <v>5</v>
      </c>
    </row>
    <row r="41" spans="1:10" s="6" customFormat="1" ht="22.5" customHeight="1">
      <c r="A41" s="84"/>
      <c r="B41" s="38" t="s">
        <v>103</v>
      </c>
      <c r="C41" s="36" t="s">
        <v>73</v>
      </c>
      <c r="D41" s="7">
        <v>1</v>
      </c>
      <c r="E41" s="8" t="s">
        <v>41</v>
      </c>
      <c r="F41" s="9"/>
      <c r="G41" s="24" t="s">
        <v>42</v>
      </c>
      <c r="H41" s="7">
        <f>ROUNDDOWN(D41*F41,0)</f>
        <v>0</v>
      </c>
      <c r="I41" s="11" t="s">
        <v>5</v>
      </c>
      <c r="J41" s="23" t="s">
        <v>31</v>
      </c>
    </row>
    <row r="42" spans="1:9" s="6" customFormat="1" ht="22.5" customHeight="1">
      <c r="A42" s="84"/>
      <c r="B42" s="39" t="s">
        <v>104</v>
      </c>
      <c r="C42" s="20" t="s">
        <v>36</v>
      </c>
      <c r="D42" s="17">
        <v>10</v>
      </c>
      <c r="E42" s="18" t="s">
        <v>21</v>
      </c>
      <c r="F42" s="19"/>
      <c r="G42" s="20" t="s">
        <v>4</v>
      </c>
      <c r="H42" s="17">
        <f>D42*F42</f>
        <v>0</v>
      </c>
      <c r="I42" s="21" t="s">
        <v>5</v>
      </c>
    </row>
    <row r="43" spans="1:9" s="6" customFormat="1" ht="17.25" customHeight="1">
      <c r="A43" s="83" t="s">
        <v>25</v>
      </c>
      <c r="B43" s="42" t="s">
        <v>87</v>
      </c>
      <c r="C43" s="24" t="s">
        <v>74</v>
      </c>
      <c r="D43" s="9"/>
      <c r="E43" s="8"/>
      <c r="F43" s="9"/>
      <c r="G43" s="24"/>
      <c r="H43" s="7"/>
      <c r="I43" s="11"/>
    </row>
    <row r="44" spans="1:9" s="6" customFormat="1" ht="17.25" customHeight="1">
      <c r="A44" s="84"/>
      <c r="B44" s="44">
        <v>-1</v>
      </c>
      <c r="C44" s="15" t="s">
        <v>75</v>
      </c>
      <c r="D44" s="25">
        <v>2.5</v>
      </c>
      <c r="E44" s="13" t="s">
        <v>20</v>
      </c>
      <c r="F44" s="14"/>
      <c r="G44" s="15" t="s">
        <v>4</v>
      </c>
      <c r="H44" s="12">
        <f aca="true" t="shared" si="1" ref="H44:H53">D44*F44</f>
        <v>0</v>
      </c>
      <c r="I44" s="16" t="s">
        <v>5</v>
      </c>
    </row>
    <row r="45" spans="1:9" s="6" customFormat="1" ht="17.25" customHeight="1">
      <c r="A45" s="84"/>
      <c r="B45" s="44">
        <v>-2</v>
      </c>
      <c r="C45" s="15" t="s">
        <v>76</v>
      </c>
      <c r="D45" s="14"/>
      <c r="E45" s="13"/>
      <c r="F45" s="14"/>
      <c r="G45" s="22"/>
      <c r="H45" s="12"/>
      <c r="I45" s="16"/>
    </row>
    <row r="46" spans="1:9" s="6" customFormat="1" ht="17.25" customHeight="1">
      <c r="A46" s="84"/>
      <c r="B46" s="43"/>
      <c r="C46" s="45" t="s">
        <v>91</v>
      </c>
      <c r="D46" s="14">
        <v>5</v>
      </c>
      <c r="E46" s="13" t="s">
        <v>3</v>
      </c>
      <c r="F46" s="14"/>
      <c r="G46" s="22" t="s">
        <v>4</v>
      </c>
      <c r="H46" s="12">
        <f t="shared" si="1"/>
        <v>0</v>
      </c>
      <c r="I46" s="16" t="s">
        <v>5</v>
      </c>
    </row>
    <row r="47" spans="1:9" s="6" customFormat="1" ht="17.25" customHeight="1">
      <c r="A47" s="84"/>
      <c r="B47" s="43"/>
      <c r="C47" s="45" t="s">
        <v>92</v>
      </c>
      <c r="D47" s="14">
        <v>10</v>
      </c>
      <c r="E47" s="13" t="s">
        <v>3</v>
      </c>
      <c r="F47" s="14"/>
      <c r="G47" s="22" t="s">
        <v>4</v>
      </c>
      <c r="H47" s="12">
        <f t="shared" si="1"/>
        <v>0</v>
      </c>
      <c r="I47" s="16" t="s">
        <v>5</v>
      </c>
    </row>
    <row r="48" spans="1:9" s="6" customFormat="1" ht="17.25" customHeight="1">
      <c r="A48" s="84"/>
      <c r="B48" s="44">
        <v>-3</v>
      </c>
      <c r="C48" s="15" t="s">
        <v>77</v>
      </c>
      <c r="D48" s="14">
        <v>5</v>
      </c>
      <c r="E48" s="13" t="s">
        <v>60</v>
      </c>
      <c r="F48" s="14"/>
      <c r="G48" s="22" t="s">
        <v>26</v>
      </c>
      <c r="H48" s="12">
        <f t="shared" si="1"/>
        <v>0</v>
      </c>
      <c r="I48" s="16" t="s">
        <v>5</v>
      </c>
    </row>
    <row r="49" spans="1:9" s="6" customFormat="1" ht="17.25" customHeight="1">
      <c r="A49" s="84"/>
      <c r="B49" s="37" t="s">
        <v>88</v>
      </c>
      <c r="C49" s="10" t="s">
        <v>78</v>
      </c>
      <c r="D49" s="9"/>
      <c r="E49" s="8"/>
      <c r="F49" s="9"/>
      <c r="G49" s="24"/>
      <c r="H49" s="7"/>
      <c r="I49" s="11"/>
    </row>
    <row r="50" spans="1:9" s="6" customFormat="1" ht="17.25" customHeight="1">
      <c r="A50" s="84"/>
      <c r="B50" s="44">
        <v>-1</v>
      </c>
      <c r="C50" s="15" t="s">
        <v>79</v>
      </c>
      <c r="D50" s="14">
        <v>10</v>
      </c>
      <c r="E50" s="13" t="s">
        <v>3</v>
      </c>
      <c r="F50" s="14"/>
      <c r="G50" s="22" t="s">
        <v>4</v>
      </c>
      <c r="H50" s="14">
        <f t="shared" si="1"/>
        <v>0</v>
      </c>
      <c r="I50" s="16" t="s">
        <v>5</v>
      </c>
    </row>
    <row r="51" spans="1:9" s="6" customFormat="1" ht="17.25" customHeight="1">
      <c r="A51" s="84"/>
      <c r="B51" s="44">
        <v>-2</v>
      </c>
      <c r="C51" s="15" t="s">
        <v>80</v>
      </c>
      <c r="D51" s="14">
        <v>10</v>
      </c>
      <c r="E51" s="13" t="s">
        <v>3</v>
      </c>
      <c r="F51" s="14"/>
      <c r="G51" s="22" t="s">
        <v>4</v>
      </c>
      <c r="H51" s="14">
        <f t="shared" si="1"/>
        <v>0</v>
      </c>
      <c r="I51" s="16" t="s">
        <v>5</v>
      </c>
    </row>
    <row r="52" spans="1:9" s="6" customFormat="1" ht="17.25" customHeight="1">
      <c r="A52" s="84"/>
      <c r="B52" s="44">
        <v>-3</v>
      </c>
      <c r="C52" s="15" t="s">
        <v>81</v>
      </c>
      <c r="D52" s="14">
        <v>10</v>
      </c>
      <c r="E52" s="13" t="s">
        <v>3</v>
      </c>
      <c r="F52" s="14"/>
      <c r="G52" s="22" t="s">
        <v>4</v>
      </c>
      <c r="H52" s="14">
        <f t="shared" si="1"/>
        <v>0</v>
      </c>
      <c r="I52" s="16" t="s">
        <v>5</v>
      </c>
    </row>
    <row r="53" spans="1:9" s="6" customFormat="1" ht="22.5" customHeight="1" thickBot="1">
      <c r="A53" s="85"/>
      <c r="B53" s="37" t="s">
        <v>89</v>
      </c>
      <c r="C53" s="10" t="s">
        <v>38</v>
      </c>
      <c r="D53" s="9">
        <v>10</v>
      </c>
      <c r="E53" s="8" t="s">
        <v>3</v>
      </c>
      <c r="F53" s="9"/>
      <c r="G53" s="24" t="s">
        <v>4</v>
      </c>
      <c r="H53" s="9">
        <f t="shared" si="1"/>
        <v>0</v>
      </c>
      <c r="I53" s="11" t="s">
        <v>5</v>
      </c>
    </row>
    <row r="54" spans="1:10" s="6" customFormat="1" ht="14.25" customHeight="1">
      <c r="A54" s="89" t="s">
        <v>30</v>
      </c>
      <c r="B54" s="57">
        <v>5</v>
      </c>
      <c r="C54" s="58" t="s">
        <v>59</v>
      </c>
      <c r="D54" s="59">
        <v>2.5</v>
      </c>
      <c r="E54" s="60" t="s">
        <v>27</v>
      </c>
      <c r="F54" s="61"/>
      <c r="G54" s="62" t="s">
        <v>85</v>
      </c>
      <c r="H54" s="59">
        <f>ROUNDDOWN(D54*F54,0)</f>
        <v>0</v>
      </c>
      <c r="I54" s="63" t="s">
        <v>5</v>
      </c>
      <c r="J54" s="23" t="s">
        <v>33</v>
      </c>
    </row>
    <row r="55" spans="1:9" s="6" customFormat="1" ht="14.25" customHeight="1">
      <c r="A55" s="88"/>
      <c r="B55" s="64"/>
      <c r="C55" s="15"/>
      <c r="D55" s="72" t="s">
        <v>28</v>
      </c>
      <c r="E55" s="73"/>
      <c r="F55" s="14"/>
      <c r="G55" s="15"/>
      <c r="H55" s="12"/>
      <c r="I55" s="65"/>
    </row>
    <row r="56" spans="1:9" s="6" customFormat="1" ht="14.25" customHeight="1">
      <c r="A56" s="88"/>
      <c r="B56" s="64"/>
      <c r="C56" s="15"/>
      <c r="D56" s="12"/>
      <c r="E56" s="13"/>
      <c r="F56" s="14"/>
      <c r="G56" s="15"/>
      <c r="H56" s="12"/>
      <c r="I56" s="65"/>
    </row>
    <row r="57" spans="1:9" s="6" customFormat="1" ht="14.25" customHeight="1" thickBot="1">
      <c r="A57" s="90"/>
      <c r="B57" s="66"/>
      <c r="C57" s="67"/>
      <c r="D57" s="68"/>
      <c r="E57" s="69"/>
      <c r="F57" s="70"/>
      <c r="G57" s="67"/>
      <c r="H57" s="68">
        <f>D57*F57</f>
        <v>0</v>
      </c>
      <c r="I57" s="71"/>
    </row>
    <row r="58" spans="1:9" s="29" customFormat="1" ht="18" customHeight="1">
      <c r="A58" s="80" t="s">
        <v>62</v>
      </c>
      <c r="B58" s="81"/>
      <c r="C58" s="81"/>
      <c r="D58" s="81"/>
      <c r="E58" s="81"/>
      <c r="F58" s="81"/>
      <c r="G58" s="81"/>
      <c r="H58" s="81"/>
      <c r="I58" s="81"/>
    </row>
    <row r="59" spans="1:9" ht="18" customHeight="1">
      <c r="A59" s="79" t="s">
        <v>132</v>
      </c>
      <c r="B59" s="79"/>
      <c r="C59" s="79"/>
      <c r="D59" s="79"/>
      <c r="E59" s="79"/>
      <c r="F59" s="79"/>
      <c r="G59" s="79"/>
      <c r="H59" s="79"/>
      <c r="I59" s="79"/>
    </row>
    <row r="60" spans="1:9" ht="18" customHeight="1">
      <c r="A60" s="2"/>
      <c r="B60" s="2"/>
      <c r="C60" s="2"/>
      <c r="D60" s="2"/>
      <c r="F60" s="2"/>
      <c r="G60" s="2"/>
      <c r="H60" s="2"/>
      <c r="I60" s="2"/>
    </row>
    <row r="61" spans="6:9" ht="17.25" customHeight="1">
      <c r="F61" s="27" t="s">
        <v>6</v>
      </c>
      <c r="G61" s="82">
        <f>SUM(H5:H53)</f>
        <v>0</v>
      </c>
      <c r="H61" s="82"/>
      <c r="I61" s="28" t="s">
        <v>5</v>
      </c>
    </row>
    <row r="62" spans="4:9" ht="17.25" customHeight="1">
      <c r="D62" s="29"/>
      <c r="E62" s="30"/>
      <c r="F62" s="29"/>
      <c r="G62" s="30"/>
      <c r="H62" s="29"/>
      <c r="I62" s="31"/>
    </row>
    <row r="63" spans="3:5" ht="17.25" customHeight="1">
      <c r="C63" s="1" t="s">
        <v>105</v>
      </c>
      <c r="E63" s="30"/>
    </row>
  </sheetData>
  <sheetProtection/>
  <mergeCells count="14">
    <mergeCell ref="G61:H61"/>
    <mergeCell ref="A43:A53"/>
    <mergeCell ref="A13:A42"/>
    <mergeCell ref="D4:E4"/>
    <mergeCell ref="A5:A7"/>
    <mergeCell ref="A8:A12"/>
    <mergeCell ref="A54:A57"/>
    <mergeCell ref="F4:G4"/>
    <mergeCell ref="D55:E55"/>
    <mergeCell ref="H4:I4"/>
    <mergeCell ref="A2:I2"/>
    <mergeCell ref="A3:I3"/>
    <mergeCell ref="A59:I59"/>
    <mergeCell ref="A58:I58"/>
  </mergeCells>
  <printOptions horizontalCentered="1"/>
  <pageMargins left="0.3937007874015748" right="0.1968503937007874" top="0.1968503937007874" bottom="0.1968503937007874" header="0.1968503937007874" footer="0.15748031496062992"/>
  <pageSetup fitToHeight="1"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2:C15"/>
  <sheetViews>
    <sheetView zoomScalePageLayoutView="0" workbookViewId="0" topLeftCell="A1">
      <selection activeCell="B25" sqref="B25"/>
    </sheetView>
  </sheetViews>
  <sheetFormatPr defaultColWidth="9.00390625" defaultRowHeight="13.5"/>
  <cols>
    <col min="1" max="1" width="2.625" style="0" customWidth="1"/>
    <col min="2" max="2" width="29.00390625" style="0" customWidth="1"/>
    <col min="3" max="3" width="49.625" style="0" customWidth="1"/>
  </cols>
  <sheetData>
    <row r="2" spans="2:3" ht="14.25">
      <c r="B2" s="46" t="s">
        <v>106</v>
      </c>
      <c r="C2" s="47"/>
    </row>
    <row r="3" ht="14.25">
      <c r="B3" s="46" t="s">
        <v>107</v>
      </c>
    </row>
    <row r="4" spans="2:3" ht="29.25" customHeight="1">
      <c r="B4" s="48" t="s">
        <v>108</v>
      </c>
      <c r="C4" s="48" t="s">
        <v>109</v>
      </c>
    </row>
    <row r="5" spans="2:3" ht="29.25" customHeight="1">
      <c r="B5" s="49" t="s">
        <v>110</v>
      </c>
      <c r="C5" s="48" t="s">
        <v>111</v>
      </c>
    </row>
    <row r="6" spans="2:3" ht="29.25" customHeight="1">
      <c r="B6" s="49" t="s">
        <v>112</v>
      </c>
      <c r="C6" s="48" t="s">
        <v>113</v>
      </c>
    </row>
    <row r="7" ht="14.25">
      <c r="B7" s="46"/>
    </row>
    <row r="8" ht="14.25">
      <c r="B8" s="46" t="s">
        <v>114</v>
      </c>
    </row>
    <row r="9" spans="2:3" ht="29.25" customHeight="1">
      <c r="B9" s="48" t="s">
        <v>115</v>
      </c>
      <c r="C9" s="48" t="s">
        <v>116</v>
      </c>
    </row>
    <row r="10" spans="2:3" ht="29.25" customHeight="1">
      <c r="B10" s="49" t="s">
        <v>117</v>
      </c>
      <c r="C10" s="48" t="s">
        <v>118</v>
      </c>
    </row>
    <row r="11" spans="2:3" ht="29.25" customHeight="1">
      <c r="B11" s="49" t="s">
        <v>119</v>
      </c>
      <c r="C11" s="48" t="s">
        <v>120</v>
      </c>
    </row>
    <row r="12" spans="2:3" ht="29.25" customHeight="1">
      <c r="B12" s="49" t="s">
        <v>121</v>
      </c>
      <c r="C12" s="48" t="s">
        <v>122</v>
      </c>
    </row>
    <row r="13" spans="2:3" ht="29.25" customHeight="1">
      <c r="B13" s="49" t="s">
        <v>123</v>
      </c>
      <c r="C13" s="48" t="s">
        <v>124</v>
      </c>
    </row>
    <row r="14" spans="2:3" ht="29.25" customHeight="1">
      <c r="B14" s="49" t="s">
        <v>125</v>
      </c>
      <c r="C14" s="48" t="s">
        <v>126</v>
      </c>
    </row>
    <row r="15" ht="14.25">
      <c r="B15" s="4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s1448</dc:creator>
  <cp:keywords/>
  <dc:description/>
  <cp:lastModifiedBy>青木　ひろみ</cp:lastModifiedBy>
  <cp:lastPrinted>2024-03-26T05:22:12Z</cp:lastPrinted>
  <dcterms:created xsi:type="dcterms:W3CDTF">1997-01-08T22:48:59Z</dcterms:created>
  <dcterms:modified xsi:type="dcterms:W3CDTF">2024-03-26T05:22:14Z</dcterms:modified>
  <cp:category/>
  <cp:version/>
  <cp:contentType/>
  <cp:contentStatus/>
</cp:coreProperties>
</file>